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555" windowHeight="1201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32" i="1" l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  <c r="G2" i="1"/>
  <c r="F2" i="1"/>
  <c r="E2" i="1"/>
</calcChain>
</file>

<file path=xl/sharedStrings.xml><?xml version="1.0" encoding="utf-8"?>
<sst xmlns="http://schemas.openxmlformats.org/spreadsheetml/2006/main" count="39" uniqueCount="39">
  <si>
    <t>Mundy 1976</t>
  </si>
  <si>
    <t>Temperature (K)</t>
  </si>
  <si>
    <t>D (m^2/sec)</t>
  </si>
  <si>
    <t>D(m2/s)</t>
  </si>
  <si>
    <t>1/T*10^4</t>
  </si>
  <si>
    <t>ln D</t>
  </si>
  <si>
    <t>T ( C )</t>
  </si>
  <si>
    <t>error</t>
  </si>
  <si>
    <r>
      <t xml:space="preserve">1.22 </t>
    </r>
    <r>
      <rPr>
        <sz val="11"/>
        <color theme="1"/>
        <rFont val="Calibri"/>
        <family val="2"/>
      </rPr>
      <t>± 0.02 x 10⁻</t>
    </r>
    <r>
      <rPr>
        <vertAlign val="superscript"/>
        <sz val="11"/>
        <color theme="1"/>
        <rFont val="Calibri"/>
        <family val="2"/>
      </rPr>
      <t>11</t>
    </r>
  </si>
  <si>
    <r>
      <t>1.19 ± 0.01 x 10⁻</t>
    </r>
    <r>
      <rPr>
        <vertAlign val="superscript"/>
        <sz val="11"/>
        <color theme="1"/>
        <rFont val="Calibri"/>
        <family val="2"/>
        <scheme val="minor"/>
      </rPr>
      <t>11</t>
    </r>
  </si>
  <si>
    <r>
      <t>7.86 ± 0.04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</si>
  <si>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6.67 ± 0.09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</si>
  <si>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6.58 ± 0.08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</si>
  <si>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6.12 ± 0.07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</si>
  <si>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3.49 ± 0.02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</si>
  <si>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2.03 ± 0.02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</si>
  <si>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1.91 ± 0.02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</si>
  <si>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 xml:space="preserve"> 1.33 ± 0.04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</si>
  <si>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8.92 ± 0.06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</si>
  <si>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1.26 ± 0.02 x 10⁻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</si>
  <si>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9.43 ± 0.06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</si>
  <si>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3.05 ± 0.04 x 10⁻</t>
    </r>
    <r>
      <rPr>
        <b/>
        <vertAlign val="superscript"/>
        <sz val="11"/>
        <color theme="1"/>
        <rFont val="Calibri"/>
        <family val="2"/>
        <scheme val="minor"/>
      </rPr>
      <t>13</t>
    </r>
  </si>
  <si>
    <r>
      <t>3.02 ± 0.02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</si>
  <si>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2.96 ± 0.02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</si>
  <si>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2.86 ± 0.04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</si>
  <si>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1.10 ± 0.01 x 10⁻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</si>
  <si>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5.27 ± 0.11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</si>
  <si>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2.99 ± 0.07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</si>
  <si>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2.25 ± 0.14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</si>
  <si>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1.36 ± 0.02 x 10⁻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</si>
  <si>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6.98 ± 0.14 x 10⁻</t>
    </r>
    <r>
      <rPr>
        <vertAlign val="superscript"/>
        <sz val="11"/>
        <color theme="1"/>
        <rFont val="Calibri"/>
        <family val="2"/>
        <scheme val="minor"/>
      </rPr>
      <t>15</t>
    </r>
  </si>
  <si>
    <r>
      <t>5.32 ± 0.12 x 10⁻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</si>
  <si>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6.70  ± 0.20 x 10⁻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</si>
  <si>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3.40  ± 0.20 x 10⁻</t>
    </r>
    <r>
      <rPr>
        <vertAlign val="superscript"/>
        <sz val="11"/>
        <color theme="1"/>
        <rFont val="Calibri"/>
        <family val="2"/>
        <scheme val="minor"/>
      </rPr>
      <t>16</t>
    </r>
  </si>
  <si>
    <r>
      <t>7.25 ± 0.12 x 10⁻</t>
    </r>
    <r>
      <rPr>
        <vertAlign val="superscript"/>
        <sz val="11"/>
        <color theme="1"/>
        <rFont val="Calibri"/>
        <family val="2"/>
        <scheme val="minor"/>
      </rPr>
      <t>17</t>
    </r>
  </si>
  <si>
    <r>
      <t>7.40 ± 0.50 x 10⁻</t>
    </r>
    <r>
      <rPr>
        <vertAlign val="superscript"/>
        <sz val="11"/>
        <color theme="1"/>
        <rFont val="Calibri"/>
        <family val="2"/>
        <scheme val="minor"/>
      </rPr>
      <t>17</t>
    </r>
  </si>
  <si>
    <r>
      <t>2.16 ± 0.23 x 10⁻</t>
    </r>
    <r>
      <rPr>
        <vertAlign val="superscript"/>
        <sz val="11"/>
        <color theme="1"/>
        <rFont val="Calibri"/>
        <family val="2"/>
        <scheme val="minor"/>
      </rPr>
      <t>17</t>
    </r>
  </si>
  <si>
    <r>
      <t>1.80 ± 0.17 x 10⁻</t>
    </r>
    <r>
      <rPr>
        <vertAlign val="superscript"/>
        <sz val="11"/>
        <color theme="1"/>
        <rFont val="Calibri"/>
        <family val="2"/>
        <scheme val="minor"/>
      </rPr>
      <t>17</t>
    </r>
  </si>
  <si>
    <r>
      <t>2.56 ± 0.16 x 10⁻</t>
    </r>
    <r>
      <rPr>
        <vertAlign val="superscript"/>
        <sz val="11"/>
        <color theme="1"/>
        <rFont val="Calibri"/>
        <family val="2"/>
        <scheme val="minor"/>
      </rPr>
      <t>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</si>
</sst>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1" fontId="0" fillId="0" borderId="0" xfId="0" applyNumberFormat="1" applyAlignment="1">
      <alignment horizontal="center"/>
    </xf>
    <xf numFmtId="11" fontId="0" fillId="0" borderId="0" xfId="0" applyNumberForma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Mu</a:t>
            </a:r>
            <a:r>
              <a:rPr lang="en-US" baseline="0"/>
              <a:t>ndy 1976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7.4640857392825902E-2"/>
                  <c:y val="-8.176144648585594E-2"/>
                </c:manualLayout>
              </c:layout>
              <c:numFmt formatCode="#,##0.0000000" sourceLinked="0"/>
            </c:trendlineLbl>
          </c:trendline>
          <c:xVal>
            <c:numRef>
              <c:f>[1]Sheet1!$E$3:$E$33</c:f>
              <c:numCache>
                <c:formatCode>General</c:formatCode>
                <c:ptCount val="31"/>
                <c:pt idx="0">
                  <c:v>4.777488474309056</c:v>
                </c:pt>
                <c:pt idx="1">
                  <c:v>4.800422437174471</c:v>
                </c:pt>
                <c:pt idx="2">
                  <c:v>4.8540154843093948</c:v>
                </c:pt>
                <c:pt idx="3">
                  <c:v>4.8991989809666121</c:v>
                </c:pt>
                <c:pt idx="4">
                  <c:v>4.8991989809666121</c:v>
                </c:pt>
                <c:pt idx="5">
                  <c:v>4.9403453301385767</c:v>
                </c:pt>
                <c:pt idx="6">
                  <c:v>5.0096435638604309</c:v>
                </c:pt>
                <c:pt idx="7">
                  <c:v>5.1094704033926881</c:v>
                </c:pt>
                <c:pt idx="8">
                  <c:v>5.1094704033926881</c:v>
                </c:pt>
                <c:pt idx="9">
                  <c:v>5.2025076086673776</c:v>
                </c:pt>
                <c:pt idx="10">
                  <c:v>5.2133566196595673</c:v>
                </c:pt>
                <c:pt idx="11">
                  <c:v>5.2133566196595673</c:v>
                </c:pt>
                <c:pt idx="12">
                  <c:v>5.3046176696814573</c:v>
                </c:pt>
                <c:pt idx="13">
                  <c:v>5.4254943981770332</c:v>
                </c:pt>
                <c:pt idx="14">
                  <c:v>5.4730044057685463</c:v>
                </c:pt>
                <c:pt idx="15">
                  <c:v>5.4730044057685463</c:v>
                </c:pt>
                <c:pt idx="16">
                  <c:v>5.5397058416198091</c:v>
                </c:pt>
                <c:pt idx="17">
                  <c:v>5.6652409143698828</c:v>
                </c:pt>
                <c:pt idx="18">
                  <c:v>5.8337951754513897</c:v>
                </c:pt>
                <c:pt idx="19">
                  <c:v>5.9518495372436977</c:v>
                </c:pt>
                <c:pt idx="20">
                  <c:v>5.9518495372436977</c:v>
                </c:pt>
                <c:pt idx="21">
                  <c:v>6.0710924930941319</c:v>
                </c:pt>
                <c:pt idx="22">
                  <c:v>6.2690029150863547</c:v>
                </c:pt>
                <c:pt idx="23">
                  <c:v>6.6748990421519867</c:v>
                </c:pt>
                <c:pt idx="24">
                  <c:v>6.7515106505080507</c:v>
                </c:pt>
                <c:pt idx="25">
                  <c:v>6.7515106505080507</c:v>
                </c:pt>
                <c:pt idx="26">
                  <c:v>6.9971661477101765</c:v>
                </c:pt>
                <c:pt idx="27">
                  <c:v>7.2090257001766203</c:v>
                </c:pt>
                <c:pt idx="28">
                  <c:v>7.2825255798710984</c:v>
                </c:pt>
                <c:pt idx="29">
                  <c:v>7.2825255798710984</c:v>
                </c:pt>
                <c:pt idx="30">
                  <c:v>7.3038016287477623</c:v>
                </c:pt>
              </c:numCache>
            </c:numRef>
          </c:xVal>
          <c:yVal>
            <c:numRef>
              <c:f>[1]Sheet1!$F$3:$F$33</c:f>
              <c:numCache>
                <c:formatCode>0.00E+00</c:formatCode>
                <c:ptCount val="31"/>
                <c:pt idx="0">
                  <c:v>-27.432170257183383</c:v>
                </c:pt>
                <c:pt idx="1">
                  <c:v>-27.45706780880511</c:v>
                </c:pt>
                <c:pt idx="2">
                  <c:v>-27.87181960248148</c:v>
                </c:pt>
                <c:pt idx="3">
                  <c:v>-28.03598634899506</c:v>
                </c:pt>
                <c:pt idx="4">
                  <c:v>-28.049571463585369</c:v>
                </c:pt>
                <c:pt idx="5">
                  <c:v>-28.12204411239836</c:v>
                </c:pt>
                <c:pt idx="6">
                  <c:v>-28.683704472708257</c:v>
                </c:pt>
                <c:pt idx="7">
                  <c:v>-29.225570415868898</c:v>
                </c:pt>
                <c:pt idx="8">
                  <c:v>-29.286502966864056</c:v>
                </c:pt>
                <c:pt idx="9">
                  <c:v>-29.64842726668893</c:v>
                </c:pt>
                <c:pt idx="10">
                  <c:v>-30.047895355324723</c:v>
                </c:pt>
                <c:pt idx="11">
                  <c:v>-29.702494487959207</c:v>
                </c:pt>
                <c:pt idx="12">
                  <c:v>-29.992295205271272</c:v>
                </c:pt>
                <c:pt idx="13">
                  <c:v>-31.121049711297321</c:v>
                </c:pt>
                <c:pt idx="14">
                  <c:v>-31.130934470529862</c:v>
                </c:pt>
                <c:pt idx="15">
                  <c:v>-31.151002033580671</c:v>
                </c:pt>
                <c:pt idx="16">
                  <c:v>-31.185369677084879</c:v>
                </c:pt>
                <c:pt idx="17">
                  <c:v>-32.140881122112312</c:v>
                </c:pt>
                <c:pt idx="18">
                  <c:v>-32.876746032357417</c:v>
                </c:pt>
                <c:pt idx="19">
                  <c:v>-33.443503007508092</c:v>
                </c:pt>
                <c:pt idx="20">
                  <c:v>-33.727846178694357</c:v>
                </c:pt>
                <c:pt idx="21">
                  <c:v>-34.231291695162724</c:v>
                </c:pt>
                <c:pt idx="22">
                  <c:v>-34.898312571130447</c:v>
                </c:pt>
                <c:pt idx="23">
                  <c:v>-37.472473277545227</c:v>
                </c:pt>
                <c:pt idx="24">
                  <c:v>-37.24183905450186</c:v>
                </c:pt>
                <c:pt idx="25">
                  <c:v>-37.920171149276662</c:v>
                </c:pt>
                <c:pt idx="26">
                  <c:v>-39.465530205026241</c:v>
                </c:pt>
                <c:pt idx="27">
                  <c:v>-39.445051673682698</c:v>
                </c:pt>
                <c:pt idx="28">
                  <c:v>-40.676423452196751</c:v>
                </c:pt>
                <c:pt idx="29">
                  <c:v>-40.858745008990702</c:v>
                </c:pt>
                <c:pt idx="30">
                  <c:v>-40.506524415401351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13184"/>
        <c:axId val="145615104"/>
      </c:scatterChart>
      <c:valAx>
        <c:axId val="14561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1/T*10^4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615104"/>
        <c:crosses val="autoZero"/>
        <c:crossBetween val="midCat"/>
      </c:valAx>
      <c:valAx>
        <c:axId val="145615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lnD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45613184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409575</xdr:colOff>
      <xdr:row>5</xdr:row>
      <xdr:rowOff>47625</xdr:rowOff>
    </xdr:from>
    <xdr:to>
      <xdr:col>17</xdr:col>
      <xdr:colOff>104775</xdr:colOff>
      <xdr:row>17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hc2/LOCALS~1/Temp/Temporary%20Directory%201%20for%20Chromium.zip/Chromium/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E3">
            <v>4.777488474309056</v>
          </cell>
          <cell r="F3">
            <v>-27.432170257183383</v>
          </cell>
        </row>
        <row r="4">
          <cell r="E4">
            <v>4.800422437174471</v>
          </cell>
          <cell r="F4">
            <v>-27.45706780880511</v>
          </cell>
        </row>
        <row r="5">
          <cell r="E5">
            <v>4.8540154843093948</v>
          </cell>
          <cell r="F5">
            <v>-27.87181960248148</v>
          </cell>
        </row>
        <row r="6">
          <cell r="E6">
            <v>4.8991989809666121</v>
          </cell>
          <cell r="F6">
            <v>-28.03598634899506</v>
          </cell>
        </row>
        <row r="7">
          <cell r="E7">
            <v>4.8991989809666121</v>
          </cell>
          <cell r="F7">
            <v>-28.049571463585369</v>
          </cell>
        </row>
        <row r="8">
          <cell r="E8">
            <v>4.9403453301385767</v>
          </cell>
          <cell r="F8">
            <v>-28.12204411239836</v>
          </cell>
        </row>
        <row r="9">
          <cell r="E9">
            <v>5.0096435638604309</v>
          </cell>
          <cell r="F9">
            <v>-28.683704472708257</v>
          </cell>
        </row>
        <row r="10">
          <cell r="E10">
            <v>5.1094704033926881</v>
          </cell>
          <cell r="F10">
            <v>-29.225570415868898</v>
          </cell>
        </row>
        <row r="11">
          <cell r="E11">
            <v>5.1094704033926881</v>
          </cell>
          <cell r="F11">
            <v>-29.286502966864056</v>
          </cell>
        </row>
        <row r="12">
          <cell r="E12">
            <v>5.2025076086673776</v>
          </cell>
          <cell r="F12">
            <v>-29.64842726668893</v>
          </cell>
        </row>
        <row r="13">
          <cell r="E13">
            <v>5.2133566196595673</v>
          </cell>
          <cell r="F13">
            <v>-30.047895355324723</v>
          </cell>
        </row>
        <row r="14">
          <cell r="E14">
            <v>5.2133566196595673</v>
          </cell>
          <cell r="F14">
            <v>-29.702494487959207</v>
          </cell>
        </row>
        <row r="15">
          <cell r="E15">
            <v>5.3046176696814573</v>
          </cell>
          <cell r="F15">
            <v>-29.992295205271272</v>
          </cell>
        </row>
        <row r="16">
          <cell r="E16">
            <v>5.4254943981770332</v>
          </cell>
          <cell r="F16">
            <v>-31.121049711297321</v>
          </cell>
        </row>
        <row r="17">
          <cell r="E17">
            <v>5.4730044057685463</v>
          </cell>
          <cell r="F17">
            <v>-31.130934470529862</v>
          </cell>
        </row>
        <row r="18">
          <cell r="E18">
            <v>5.4730044057685463</v>
          </cell>
          <cell r="F18">
            <v>-31.151002033580671</v>
          </cell>
        </row>
        <row r="19">
          <cell r="E19">
            <v>5.5397058416198091</v>
          </cell>
          <cell r="F19">
            <v>-31.185369677084879</v>
          </cell>
        </row>
        <row r="20">
          <cell r="E20">
            <v>5.6652409143698828</v>
          </cell>
          <cell r="F20">
            <v>-32.140881122112312</v>
          </cell>
        </row>
        <row r="21">
          <cell r="E21">
            <v>5.8337951754513897</v>
          </cell>
          <cell r="F21">
            <v>-32.876746032357417</v>
          </cell>
        </row>
        <row r="22">
          <cell r="E22">
            <v>5.9518495372436977</v>
          </cell>
          <cell r="F22">
            <v>-33.443503007508092</v>
          </cell>
        </row>
        <row r="23">
          <cell r="E23">
            <v>5.9518495372436977</v>
          </cell>
          <cell r="F23">
            <v>-33.727846178694357</v>
          </cell>
        </row>
        <row r="24">
          <cell r="E24">
            <v>6.0710924930941319</v>
          </cell>
          <cell r="F24">
            <v>-34.231291695162724</v>
          </cell>
        </row>
        <row r="25">
          <cell r="E25">
            <v>6.2690029150863547</v>
          </cell>
          <cell r="F25">
            <v>-34.898312571130447</v>
          </cell>
        </row>
        <row r="26">
          <cell r="E26">
            <v>6.6748990421519867</v>
          </cell>
          <cell r="F26">
            <v>-37.472473277545227</v>
          </cell>
        </row>
        <row r="27">
          <cell r="E27">
            <v>6.7515106505080507</v>
          </cell>
          <cell r="F27">
            <v>-37.24183905450186</v>
          </cell>
        </row>
        <row r="28">
          <cell r="E28">
            <v>6.7515106505080507</v>
          </cell>
          <cell r="F28">
            <v>-37.920171149276662</v>
          </cell>
        </row>
        <row r="29">
          <cell r="E29">
            <v>6.9971661477101765</v>
          </cell>
          <cell r="F29">
            <v>-39.465530205026241</v>
          </cell>
        </row>
        <row r="30">
          <cell r="E30">
            <v>7.2090257001766203</v>
          </cell>
          <cell r="F30">
            <v>-39.445051673682698</v>
          </cell>
        </row>
        <row r="31">
          <cell r="E31">
            <v>7.2825255798710984</v>
          </cell>
          <cell r="F31">
            <v>-40.676423452196751</v>
          </cell>
        </row>
        <row r="32">
          <cell r="E32">
            <v>7.2825255798710984</v>
          </cell>
          <cell r="F32">
            <v>-40.858745008990702</v>
          </cell>
        </row>
        <row r="33">
          <cell r="E33">
            <v>7.3038016287477623</v>
          </cell>
          <cell r="F33">
            <v>-40.506524415401351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I7" sqref="I7"/>
    </sheetView>
  </sheetViews>
  <sheetFormatPr defaultRowHeight="15" x14ac:dyDescent="0.25"/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</row>
    <row r="2" spans="1:8" ht="17.25" x14ac:dyDescent="0.25">
      <c r="A2" s="3"/>
      <c r="B2" s="1">
        <v>2093.15</v>
      </c>
      <c r="C2" s="1" t="s">
        <v>8</v>
      </c>
      <c r="D2">
        <v>1.2200000000000001E-12</v>
      </c>
      <c r="E2" s="2">
        <f>1/B2 *10^4</f>
        <v>4.777488474309056</v>
      </c>
      <c r="F2" s="4">
        <f>LN(D2)</f>
        <v>-27.432170257183383</v>
      </c>
      <c r="G2">
        <f>B2-273.15</f>
        <v>1820</v>
      </c>
      <c r="H2" s="5">
        <v>2E-14</v>
      </c>
    </row>
    <row r="3" spans="1:8" ht="17.25" x14ac:dyDescent="0.25">
      <c r="A3" s="3"/>
      <c r="B3" s="1">
        <v>2083.15</v>
      </c>
      <c r="C3" s="1" t="s">
        <v>9</v>
      </c>
      <c r="D3">
        <v>1.19E-12</v>
      </c>
      <c r="E3" s="2">
        <f t="shared" ref="E3:E32" si="0">1/B3 *10^4</f>
        <v>4.800422437174471</v>
      </c>
      <c r="F3" s="4">
        <f t="shared" ref="F3:F32" si="1">LN(D3)</f>
        <v>-27.45706780880511</v>
      </c>
      <c r="G3">
        <f t="shared" ref="G3:G32" si="2">B3-273.15</f>
        <v>1810</v>
      </c>
      <c r="H3" s="5">
        <v>1E-14</v>
      </c>
    </row>
    <row r="4" spans="1:8" ht="17.25" x14ac:dyDescent="0.25">
      <c r="A4" s="3"/>
      <c r="B4" s="1">
        <v>2060.15</v>
      </c>
      <c r="C4" s="1" t="s">
        <v>10</v>
      </c>
      <c r="D4">
        <v>7.8599999999999988E-13</v>
      </c>
      <c r="E4" s="2">
        <f t="shared" si="0"/>
        <v>4.8540154843093948</v>
      </c>
      <c r="F4" s="4">
        <f t="shared" si="1"/>
        <v>-27.87181960248148</v>
      </c>
      <c r="G4">
        <f t="shared" si="2"/>
        <v>1787</v>
      </c>
      <c r="H4" s="5">
        <v>4.0000000000000003E-15</v>
      </c>
    </row>
    <row r="5" spans="1:8" ht="17.25" x14ac:dyDescent="0.25">
      <c r="A5" s="3"/>
      <c r="B5" s="1">
        <v>2041.15</v>
      </c>
      <c r="C5" s="1" t="s">
        <v>11</v>
      </c>
      <c r="D5">
        <v>6.6699999999999999E-13</v>
      </c>
      <c r="E5" s="2">
        <f t="shared" si="0"/>
        <v>4.8991989809666121</v>
      </c>
      <c r="F5" s="4">
        <f t="shared" si="1"/>
        <v>-28.03598634899506</v>
      </c>
      <c r="G5">
        <f t="shared" si="2"/>
        <v>1768</v>
      </c>
      <c r="H5" s="5">
        <v>8.9999999999999995E-15</v>
      </c>
    </row>
    <row r="6" spans="1:8" ht="17.25" x14ac:dyDescent="0.25">
      <c r="A6" s="3"/>
      <c r="B6" s="1">
        <v>2041.15</v>
      </c>
      <c r="C6" s="1" t="s">
        <v>12</v>
      </c>
      <c r="D6">
        <v>6.5800000000000002E-13</v>
      </c>
      <c r="E6" s="2">
        <f t="shared" si="0"/>
        <v>4.8991989809666121</v>
      </c>
      <c r="F6" s="4">
        <f t="shared" si="1"/>
        <v>-28.049571463585369</v>
      </c>
      <c r="G6">
        <f t="shared" si="2"/>
        <v>1768</v>
      </c>
      <c r="H6" s="5">
        <v>8.0000000000000006E-15</v>
      </c>
    </row>
    <row r="7" spans="1:8" ht="17.25" x14ac:dyDescent="0.25">
      <c r="A7" s="3"/>
      <c r="B7" s="1">
        <v>2024.15</v>
      </c>
      <c r="C7" s="1" t="s">
        <v>13</v>
      </c>
      <c r="D7">
        <v>6.1200000000000002E-13</v>
      </c>
      <c r="E7" s="2">
        <f t="shared" si="0"/>
        <v>4.9403453301385767</v>
      </c>
      <c r="F7" s="4">
        <f t="shared" si="1"/>
        <v>-28.12204411239836</v>
      </c>
      <c r="G7">
        <f t="shared" si="2"/>
        <v>1751</v>
      </c>
      <c r="H7" s="5">
        <v>7.0000000000000001E-15</v>
      </c>
    </row>
    <row r="8" spans="1:8" ht="17.25" x14ac:dyDescent="0.25">
      <c r="A8" s="3"/>
      <c r="B8" s="1">
        <v>1996.15</v>
      </c>
      <c r="C8" s="1" t="s">
        <v>14</v>
      </c>
      <c r="D8">
        <v>3.4899999999999998E-13</v>
      </c>
      <c r="E8" s="2">
        <f t="shared" si="0"/>
        <v>5.0096435638604309</v>
      </c>
      <c r="F8" s="4">
        <f t="shared" si="1"/>
        <v>-28.683704472708257</v>
      </c>
      <c r="G8">
        <f t="shared" si="2"/>
        <v>1723</v>
      </c>
      <c r="H8" s="5">
        <v>2.0000000000000002E-15</v>
      </c>
    </row>
    <row r="9" spans="1:8" ht="17.25" x14ac:dyDescent="0.25">
      <c r="A9" s="3"/>
      <c r="B9" s="1">
        <v>1957.15</v>
      </c>
      <c r="C9" s="1" t="s">
        <v>15</v>
      </c>
      <c r="D9">
        <v>2.0299999999999999E-13</v>
      </c>
      <c r="E9" s="2">
        <f t="shared" si="0"/>
        <v>5.1094704033926881</v>
      </c>
      <c r="F9" s="4">
        <f t="shared" si="1"/>
        <v>-29.225570415868898</v>
      </c>
      <c r="G9">
        <f t="shared" si="2"/>
        <v>1684</v>
      </c>
      <c r="H9" s="5">
        <v>2.0000000000000002E-15</v>
      </c>
    </row>
    <row r="10" spans="1:8" ht="17.25" x14ac:dyDescent="0.25">
      <c r="A10" s="3"/>
      <c r="B10" s="1">
        <v>1957.15</v>
      </c>
      <c r="C10" s="1" t="s">
        <v>16</v>
      </c>
      <c r="D10">
        <v>1.9100000000000002E-13</v>
      </c>
      <c r="E10" s="2">
        <f t="shared" si="0"/>
        <v>5.1094704033926881</v>
      </c>
      <c r="F10" s="4">
        <f t="shared" si="1"/>
        <v>-29.286502966864056</v>
      </c>
      <c r="G10">
        <f t="shared" si="2"/>
        <v>1684</v>
      </c>
      <c r="H10" s="5">
        <v>2.0000000000000002E-15</v>
      </c>
    </row>
    <row r="11" spans="1:8" ht="17.25" x14ac:dyDescent="0.25">
      <c r="A11" s="3"/>
      <c r="B11" s="1">
        <v>1922.15</v>
      </c>
      <c r="C11" s="1" t="s">
        <v>17</v>
      </c>
      <c r="D11">
        <v>1.3299999999999999E-13</v>
      </c>
      <c r="E11" s="2">
        <f t="shared" si="0"/>
        <v>5.2025076086673776</v>
      </c>
      <c r="F11" s="4">
        <f t="shared" si="1"/>
        <v>-29.64842726668893</v>
      </c>
      <c r="G11">
        <f t="shared" si="2"/>
        <v>1649</v>
      </c>
      <c r="H11" s="5">
        <v>4.0000000000000003E-15</v>
      </c>
    </row>
    <row r="12" spans="1:8" ht="17.25" x14ac:dyDescent="0.25">
      <c r="A12" s="3"/>
      <c r="B12" s="1">
        <v>1918.15</v>
      </c>
      <c r="C12" s="6" t="s">
        <v>18</v>
      </c>
      <c r="D12">
        <v>8.9200000000000001E-14</v>
      </c>
      <c r="E12" s="2">
        <f t="shared" si="0"/>
        <v>5.2133566196595673</v>
      </c>
      <c r="F12" s="4">
        <f t="shared" si="1"/>
        <v>-30.047895355324723</v>
      </c>
      <c r="G12">
        <f t="shared" si="2"/>
        <v>1645</v>
      </c>
      <c r="H12" s="5">
        <v>5.9999999999999999E-16</v>
      </c>
    </row>
    <row r="13" spans="1:8" ht="17.25" x14ac:dyDescent="0.25">
      <c r="A13" s="3"/>
      <c r="B13" s="1">
        <v>1918.15</v>
      </c>
      <c r="C13" s="1" t="s">
        <v>19</v>
      </c>
      <c r="D13">
        <v>1.2600000000000002E-13</v>
      </c>
      <c r="E13" s="2">
        <f t="shared" si="0"/>
        <v>5.2133566196595673</v>
      </c>
      <c r="F13" s="4">
        <f t="shared" si="1"/>
        <v>-29.702494487959207</v>
      </c>
      <c r="G13">
        <f t="shared" si="2"/>
        <v>1645</v>
      </c>
      <c r="H13" s="5">
        <v>2.0000000000000002E-15</v>
      </c>
    </row>
    <row r="14" spans="1:8" ht="17.25" x14ac:dyDescent="0.25">
      <c r="A14" s="3"/>
      <c r="B14" s="1">
        <v>1885.15</v>
      </c>
      <c r="C14" s="1" t="s">
        <v>20</v>
      </c>
      <c r="D14">
        <v>9.4299999999999987E-14</v>
      </c>
      <c r="E14" s="2">
        <f t="shared" si="0"/>
        <v>5.3046176696814573</v>
      </c>
      <c r="F14" s="4">
        <f t="shared" si="1"/>
        <v>-29.992295205271272</v>
      </c>
      <c r="G14">
        <f t="shared" si="2"/>
        <v>1612</v>
      </c>
      <c r="H14" s="5">
        <v>5.9999999999999999E-16</v>
      </c>
    </row>
    <row r="15" spans="1:8" ht="17.25" x14ac:dyDescent="0.25">
      <c r="A15" s="3"/>
      <c r="B15" s="1">
        <v>1843.15</v>
      </c>
      <c r="C15" s="1" t="s">
        <v>21</v>
      </c>
      <c r="D15">
        <v>3.0500000000000003E-14</v>
      </c>
      <c r="E15" s="2">
        <f t="shared" si="0"/>
        <v>5.4254943981770332</v>
      </c>
      <c r="F15" s="4">
        <f t="shared" si="1"/>
        <v>-31.121049711297321</v>
      </c>
      <c r="G15">
        <f t="shared" si="2"/>
        <v>1570</v>
      </c>
      <c r="H15" s="5">
        <v>4.0000000000000004E-16</v>
      </c>
    </row>
    <row r="16" spans="1:8" ht="17.25" x14ac:dyDescent="0.25">
      <c r="A16" s="3"/>
      <c r="B16" s="1">
        <v>1827.15</v>
      </c>
      <c r="C16" s="1" t="s">
        <v>22</v>
      </c>
      <c r="D16">
        <v>3.02E-14</v>
      </c>
      <c r="E16" s="2">
        <f t="shared" si="0"/>
        <v>5.4730044057685463</v>
      </c>
      <c r="F16" s="4">
        <f t="shared" si="1"/>
        <v>-31.130934470529862</v>
      </c>
      <c r="G16">
        <f t="shared" si="2"/>
        <v>1554</v>
      </c>
      <c r="H16" s="5">
        <v>2.0000000000000002E-16</v>
      </c>
    </row>
    <row r="17" spans="1:8" ht="17.25" x14ac:dyDescent="0.25">
      <c r="A17" s="3"/>
      <c r="B17" s="1">
        <v>1827.15</v>
      </c>
      <c r="C17" s="1" t="s">
        <v>23</v>
      </c>
      <c r="D17">
        <v>2.9600000000000001E-14</v>
      </c>
      <c r="E17" s="2">
        <f t="shared" si="0"/>
        <v>5.4730044057685463</v>
      </c>
      <c r="F17" s="4">
        <f t="shared" si="1"/>
        <v>-31.151002033580671</v>
      </c>
      <c r="G17">
        <f t="shared" si="2"/>
        <v>1554</v>
      </c>
      <c r="H17" s="5">
        <v>2.0000000000000002E-16</v>
      </c>
    </row>
    <row r="18" spans="1:8" ht="17.25" x14ac:dyDescent="0.25">
      <c r="A18" s="3"/>
      <c r="B18" s="1">
        <v>1805.15</v>
      </c>
      <c r="C18" s="1" t="s">
        <v>24</v>
      </c>
      <c r="D18">
        <v>2.8599999999999999E-14</v>
      </c>
      <c r="E18" s="2">
        <f t="shared" si="0"/>
        <v>5.5397058416198091</v>
      </c>
      <c r="F18" s="4">
        <f t="shared" si="1"/>
        <v>-31.185369677084879</v>
      </c>
      <c r="G18">
        <f t="shared" si="2"/>
        <v>1532</v>
      </c>
      <c r="H18" s="5">
        <v>4.0000000000000004E-16</v>
      </c>
    </row>
    <row r="19" spans="1:8" ht="17.25" x14ac:dyDescent="0.25">
      <c r="A19" s="3"/>
      <c r="B19" s="1">
        <v>1765.15</v>
      </c>
      <c r="C19" s="1" t="s">
        <v>25</v>
      </c>
      <c r="D19">
        <v>1.1E-14</v>
      </c>
      <c r="E19" s="2">
        <f t="shared" si="0"/>
        <v>5.6652409143698828</v>
      </c>
      <c r="F19" s="4">
        <f t="shared" si="1"/>
        <v>-32.140881122112312</v>
      </c>
      <c r="G19">
        <f t="shared" si="2"/>
        <v>1492</v>
      </c>
      <c r="H19" s="5">
        <v>1.0000000000000001E-16</v>
      </c>
    </row>
    <row r="20" spans="1:8" ht="17.25" x14ac:dyDescent="0.25">
      <c r="A20" s="3"/>
      <c r="B20" s="1">
        <v>1714.15</v>
      </c>
      <c r="C20" s="1" t="s">
        <v>26</v>
      </c>
      <c r="D20">
        <v>5.27E-15</v>
      </c>
      <c r="E20" s="2">
        <f t="shared" si="0"/>
        <v>5.8337951754513897</v>
      </c>
      <c r="F20" s="4">
        <f t="shared" si="1"/>
        <v>-32.876746032357417</v>
      </c>
      <c r="G20">
        <f t="shared" si="2"/>
        <v>1441</v>
      </c>
      <c r="H20" s="5">
        <v>1.0999999999999999E-16</v>
      </c>
    </row>
    <row r="21" spans="1:8" ht="17.25" x14ac:dyDescent="0.25">
      <c r="A21" s="3"/>
      <c r="B21" s="1">
        <v>1680.15</v>
      </c>
      <c r="C21" s="1" t="s">
        <v>27</v>
      </c>
      <c r="D21">
        <v>2.9899999999999997E-15</v>
      </c>
      <c r="E21" s="2">
        <f t="shared" si="0"/>
        <v>5.9518495372436977</v>
      </c>
      <c r="F21" s="4">
        <f t="shared" si="1"/>
        <v>-33.443503007508092</v>
      </c>
      <c r="G21">
        <f t="shared" si="2"/>
        <v>1407</v>
      </c>
      <c r="H21" s="5">
        <v>7.0000000000000003E-17</v>
      </c>
    </row>
    <row r="22" spans="1:8" ht="17.25" x14ac:dyDescent="0.25">
      <c r="A22" s="3"/>
      <c r="B22" s="1">
        <v>1680.15</v>
      </c>
      <c r="C22" s="1" t="s">
        <v>28</v>
      </c>
      <c r="D22">
        <v>2.2499999999999999E-15</v>
      </c>
      <c r="E22" s="2">
        <f t="shared" si="0"/>
        <v>5.9518495372436977</v>
      </c>
      <c r="F22" s="4">
        <f t="shared" si="1"/>
        <v>-33.727846178694357</v>
      </c>
      <c r="G22">
        <f t="shared" si="2"/>
        <v>1407</v>
      </c>
      <c r="H22" s="5">
        <v>1.4000000000000001E-16</v>
      </c>
    </row>
    <row r="23" spans="1:8" ht="17.25" x14ac:dyDescent="0.25">
      <c r="A23" s="3"/>
      <c r="B23" s="1">
        <v>1647.15</v>
      </c>
      <c r="C23" s="1" t="s">
        <v>29</v>
      </c>
      <c r="D23">
        <v>1.36E-15</v>
      </c>
      <c r="E23" s="2">
        <f t="shared" si="0"/>
        <v>6.0710924930941319</v>
      </c>
      <c r="F23" s="4">
        <f t="shared" si="1"/>
        <v>-34.231291695162724</v>
      </c>
      <c r="G23">
        <f t="shared" si="2"/>
        <v>1374</v>
      </c>
      <c r="H23" s="5">
        <v>1.9999999999999998E-17</v>
      </c>
    </row>
    <row r="24" spans="1:8" ht="17.25" x14ac:dyDescent="0.25">
      <c r="A24" s="3"/>
      <c r="B24" s="1">
        <v>1595.15</v>
      </c>
      <c r="C24" s="1" t="s">
        <v>30</v>
      </c>
      <c r="D24">
        <v>6.98E-16</v>
      </c>
      <c r="E24" s="2">
        <f t="shared" si="0"/>
        <v>6.2690029150863547</v>
      </c>
      <c r="F24" s="4">
        <f t="shared" si="1"/>
        <v>-34.898312571130447</v>
      </c>
      <c r="G24">
        <f t="shared" si="2"/>
        <v>1322</v>
      </c>
      <c r="H24" s="5">
        <v>1.3999999999999999E-17</v>
      </c>
    </row>
    <row r="25" spans="1:8" ht="17.25" x14ac:dyDescent="0.25">
      <c r="A25" s="3"/>
      <c r="B25" s="1">
        <v>1498.15</v>
      </c>
      <c r="C25" s="1" t="s">
        <v>31</v>
      </c>
      <c r="D25">
        <v>5.3199999999999994E-17</v>
      </c>
      <c r="E25" s="2">
        <f t="shared" si="0"/>
        <v>6.6748990421519867</v>
      </c>
      <c r="F25" s="4">
        <f t="shared" si="1"/>
        <v>-37.472473277545227</v>
      </c>
      <c r="G25">
        <f t="shared" si="2"/>
        <v>1225</v>
      </c>
      <c r="H25" s="5">
        <v>1.2E-18</v>
      </c>
    </row>
    <row r="26" spans="1:8" ht="17.25" x14ac:dyDescent="0.25">
      <c r="A26" s="3"/>
      <c r="B26" s="1">
        <v>1481.15</v>
      </c>
      <c r="C26" s="1" t="s">
        <v>32</v>
      </c>
      <c r="D26">
        <v>6.7000000000000004E-17</v>
      </c>
      <c r="E26" s="2">
        <f t="shared" si="0"/>
        <v>6.7515106505080507</v>
      </c>
      <c r="F26" s="4">
        <f t="shared" si="1"/>
        <v>-37.24183905450186</v>
      </c>
      <c r="G26">
        <f t="shared" si="2"/>
        <v>1208</v>
      </c>
      <c r="H26" s="5">
        <v>2.0000000000000001E-18</v>
      </c>
    </row>
    <row r="27" spans="1:8" ht="17.25" x14ac:dyDescent="0.25">
      <c r="A27" s="3"/>
      <c r="B27" s="1">
        <v>1481.15</v>
      </c>
      <c r="C27" s="1" t="s">
        <v>33</v>
      </c>
      <c r="D27">
        <v>3.3999999999999998E-17</v>
      </c>
      <c r="E27" s="2">
        <f t="shared" si="0"/>
        <v>6.7515106505080507</v>
      </c>
      <c r="F27" s="4">
        <f t="shared" si="1"/>
        <v>-37.920171149276662</v>
      </c>
      <c r="G27">
        <f t="shared" si="2"/>
        <v>1208</v>
      </c>
      <c r="H27" s="5">
        <v>2.0000000000000001E-18</v>
      </c>
    </row>
    <row r="28" spans="1:8" ht="17.25" x14ac:dyDescent="0.25">
      <c r="A28" s="3"/>
      <c r="B28" s="1">
        <v>1429.15</v>
      </c>
      <c r="C28" s="1" t="s">
        <v>34</v>
      </c>
      <c r="D28">
        <v>7.2499999999999992E-18</v>
      </c>
      <c r="E28" s="2">
        <f t="shared" si="0"/>
        <v>6.9971661477101765</v>
      </c>
      <c r="F28" s="4">
        <f t="shared" si="1"/>
        <v>-39.465530205026241</v>
      </c>
      <c r="G28">
        <f t="shared" si="2"/>
        <v>1156</v>
      </c>
      <c r="H28" s="5">
        <v>1.1999999999999999E-19</v>
      </c>
    </row>
    <row r="29" spans="1:8" ht="17.25" x14ac:dyDescent="0.25">
      <c r="A29" s="3"/>
      <c r="B29" s="1">
        <v>1387.15</v>
      </c>
      <c r="C29" s="1" t="s">
        <v>35</v>
      </c>
      <c r="D29">
        <v>7.3999999999999991E-18</v>
      </c>
      <c r="E29" s="2">
        <f t="shared" si="0"/>
        <v>7.2090257001766203</v>
      </c>
      <c r="F29" s="4">
        <f t="shared" si="1"/>
        <v>-39.445051673682698</v>
      </c>
      <c r="G29">
        <f t="shared" si="2"/>
        <v>1114</v>
      </c>
      <c r="H29" s="5">
        <v>5.0000000000000004E-19</v>
      </c>
    </row>
    <row r="30" spans="1:8" ht="17.25" x14ac:dyDescent="0.25">
      <c r="A30" s="3"/>
      <c r="B30" s="1">
        <v>1373.15</v>
      </c>
      <c r="C30" s="1" t="s">
        <v>36</v>
      </c>
      <c r="D30">
        <v>2.1600000000000001E-18</v>
      </c>
      <c r="E30" s="2">
        <f t="shared" si="0"/>
        <v>7.2825255798710984</v>
      </c>
      <c r="F30" s="4">
        <f t="shared" si="1"/>
        <v>-40.676423452196751</v>
      </c>
      <c r="G30">
        <f t="shared" si="2"/>
        <v>1100</v>
      </c>
      <c r="H30" s="5">
        <v>2.3000000000000003E-19</v>
      </c>
    </row>
    <row r="31" spans="1:8" ht="17.25" x14ac:dyDescent="0.25">
      <c r="A31" s="3"/>
      <c r="B31" s="1">
        <v>1373.15</v>
      </c>
      <c r="C31" s="1" t="s">
        <v>37</v>
      </c>
      <c r="D31">
        <v>1.8000000000000001E-18</v>
      </c>
      <c r="E31" s="2">
        <f t="shared" si="0"/>
        <v>7.2825255798710984</v>
      </c>
      <c r="F31" s="4">
        <f t="shared" si="1"/>
        <v>-40.858745008990702</v>
      </c>
      <c r="G31">
        <f t="shared" si="2"/>
        <v>1100</v>
      </c>
      <c r="H31" s="5">
        <v>1.7000000000000001E-19</v>
      </c>
    </row>
    <row r="32" spans="1:8" ht="17.25" x14ac:dyDescent="0.25">
      <c r="A32" s="3"/>
      <c r="B32" s="1">
        <v>1369.15</v>
      </c>
      <c r="C32" s="1" t="s">
        <v>38</v>
      </c>
      <c r="D32">
        <v>2.5599999999999999E-18</v>
      </c>
      <c r="E32" s="2">
        <f t="shared" si="0"/>
        <v>7.3038016287477623</v>
      </c>
      <c r="F32" s="4">
        <f t="shared" si="1"/>
        <v>-40.506524415401351</v>
      </c>
      <c r="G32">
        <f t="shared" si="2"/>
        <v>1096</v>
      </c>
      <c r="H32" s="5">
        <v>1.5999999999999999E-19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2013-07-02T14:47:15Z</dcterms:created>
  <dcterms:modified xsi:type="dcterms:W3CDTF">2013-07-02T14:48:11Z</dcterms:modified>
</cp:coreProperties>
</file>